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77195085-3A7A-459A-A9B4-B3732CCB22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ortni grafikon" sheetId="7" r:id="rId1"/>
    <sheet name="Prihodki" sheetId="4" r:id="rId2"/>
    <sheet name="Financ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D3" i="4"/>
  <c r="D4" i="4"/>
  <c r="D5" i="4"/>
  <c r="D6" i="4"/>
  <c r="D7" i="4"/>
  <c r="D8" i="4"/>
  <c r="D9" i="4"/>
  <c r="D10" i="4"/>
  <c r="D11" i="4"/>
  <c r="D12" i="4"/>
  <c r="D13" i="4"/>
  <c r="D14" i="4"/>
</calcChain>
</file>

<file path=xl/sharedStrings.xml><?xml version="1.0" encoding="utf-8"?>
<sst xmlns="http://schemas.openxmlformats.org/spreadsheetml/2006/main" count="22" uniqueCount="22">
  <si>
    <t>Mesec</t>
  </si>
  <si>
    <t>januar</t>
  </si>
  <si>
    <t>februar</t>
  </si>
  <si>
    <t>Kratki rokavi</t>
  </si>
  <si>
    <t>Dolgi rokavi</t>
  </si>
  <si>
    <t>Skupaj</t>
  </si>
  <si>
    <t>Q1</t>
  </si>
  <si>
    <t>Q2</t>
  </si>
  <si>
    <t>Q3</t>
  </si>
  <si>
    <t>Q4</t>
  </si>
  <si>
    <t>Poslovni izid</t>
  </si>
  <si>
    <t>Leto/Kvartal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</si>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</sst>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4" borderId="0" xfId="0" applyFont="1" applyFill="1"/>
    <xf numFmtId="0" fontId="2" fillId="2" borderId="0" xfId="0" applyFont="1" applyFill="1"/>
    <xf numFmtId="16" fontId="0" fillId="0" borderId="0" xfId="0" applyNumberFormat="1"/>
    <xf numFmtId="0" fontId="0" fillId="0" borderId="0" xfId="0" quotePrefix="1"/>
    <xf numFmtId="0" fontId="4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2" borderId="5" xfId="0" applyFont="1" applyFill="1" applyBorder="1"/>
    <xf numFmtId="0" fontId="4" fillId="0" borderId="1" xfId="0" applyFont="1" applyBorder="1"/>
    <xf numFmtId="0" fontId="4" fillId="0" borderId="6" xfId="0" applyFont="1" applyBorder="1"/>
    <xf numFmtId="0" fontId="5" fillId="2" borderId="7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3" fillId="0" borderId="0" xfId="0" applyFont="1" applyAlignment="1">
      <alignment horizontal="center"/>
    </xf>
  </cellXfs>
  <cellStyles count="1">
    <cellStyle name="Navadno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</dxf>
    <dxf>
      <font>
        <i/>
        <family val="2"/>
        <charset val="238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92-4410-83F9-81273FBE20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92-4410-83F9-81273FBE20AC}"/>
              </c:ext>
            </c:extLst>
          </c:dPt>
          <c:cat>
            <c:strRef>
              <c:f>Prihodki!$B$2:$C$2</c:f>
              <c:strCache>
                <c:ptCount val="2"/>
                <c:pt idx="0">
                  <c:v>Kratki rokavi</c:v>
                </c:pt>
                <c:pt idx="1">
                  <c:v>Dolgi rokavi</c:v>
                </c:pt>
              </c:strCache>
            </c:strRef>
          </c:cat>
          <c:val>
            <c:numRef>
              <c:f>Prihodki!$B$15:$C$15</c:f>
              <c:numCache>
                <c:formatCode>General</c:formatCode>
                <c:ptCount val="2"/>
                <c:pt idx="0">
                  <c:v>7299</c:v>
                </c:pt>
                <c:pt idx="1">
                  <c:v>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92-4410-83F9-81273FBE2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Prodaja kratki rokavi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Prihodki!$B$2</c:f>
              <c:strCache>
                <c:ptCount val="1"/>
                <c:pt idx="0">
                  <c:v>Kratki rokavi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cat>
            <c:strRef>
              <c:f>Prihodki!$A$3:$A$14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Prihodki!$B$3:$B$14</c:f>
              <c:numCache>
                <c:formatCode>General</c:formatCode>
                <c:ptCount val="12"/>
                <c:pt idx="0">
                  <c:v>364</c:v>
                </c:pt>
                <c:pt idx="1">
                  <c:v>429</c:v>
                </c:pt>
                <c:pt idx="2">
                  <c:v>504</c:v>
                </c:pt>
                <c:pt idx="3">
                  <c:v>560</c:v>
                </c:pt>
                <c:pt idx="4">
                  <c:v>590</c:v>
                </c:pt>
                <c:pt idx="5">
                  <c:v>750</c:v>
                </c:pt>
                <c:pt idx="6">
                  <c:v>772</c:v>
                </c:pt>
                <c:pt idx="7">
                  <c:v>846</c:v>
                </c:pt>
                <c:pt idx="8">
                  <c:v>799</c:v>
                </c:pt>
                <c:pt idx="9">
                  <c:v>684</c:v>
                </c:pt>
                <c:pt idx="10">
                  <c:v>520</c:v>
                </c:pt>
                <c:pt idx="11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B-487B-9769-52DF7F1FE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035088"/>
        <c:axId val="2067037008"/>
      </c:lineChart>
      <c:catAx>
        <c:axId val="206703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2016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067037008"/>
        <c:crosses val="autoZero"/>
        <c:auto val="1"/>
        <c:lblAlgn val="ctr"/>
        <c:lblOffset val="100"/>
        <c:noMultiLvlLbl val="0"/>
      </c:catAx>
      <c:valAx>
        <c:axId val="206703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po kosih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06703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Prodaja kratki</a:t>
            </a:r>
            <a:r>
              <a:rPr lang="sl-SI" baseline="0"/>
              <a:t> rokavi vs. dolgi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Prihodki!$B$2</c:f>
              <c:strCache>
                <c:ptCount val="1"/>
                <c:pt idx="0">
                  <c:v>Kratki rokavi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Prihodki!$A$3:$A$14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Prihodki!$B$3:$B$14</c:f>
              <c:numCache>
                <c:formatCode>General</c:formatCode>
                <c:ptCount val="12"/>
                <c:pt idx="0">
                  <c:v>364</c:v>
                </c:pt>
                <c:pt idx="1">
                  <c:v>429</c:v>
                </c:pt>
                <c:pt idx="2">
                  <c:v>504</c:v>
                </c:pt>
                <c:pt idx="3">
                  <c:v>560</c:v>
                </c:pt>
                <c:pt idx="4">
                  <c:v>590</c:v>
                </c:pt>
                <c:pt idx="5">
                  <c:v>750</c:v>
                </c:pt>
                <c:pt idx="6">
                  <c:v>772</c:v>
                </c:pt>
                <c:pt idx="7">
                  <c:v>846</c:v>
                </c:pt>
                <c:pt idx="8">
                  <c:v>799</c:v>
                </c:pt>
                <c:pt idx="9">
                  <c:v>684</c:v>
                </c:pt>
                <c:pt idx="10">
                  <c:v>520</c:v>
                </c:pt>
                <c:pt idx="11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F-43FA-85DA-F4D4DC53EA61}"/>
            </c:ext>
          </c:extLst>
        </c:ser>
        <c:ser>
          <c:idx val="1"/>
          <c:order val="1"/>
          <c:tx>
            <c:strRef>
              <c:f>Prihodki!$C$2</c:f>
              <c:strCache>
                <c:ptCount val="1"/>
                <c:pt idx="0">
                  <c:v>Dolgi rokavi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Prihodki!$A$3:$A$14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Prihodki!$C$3:$C$14</c:f>
              <c:numCache>
                <c:formatCode>General</c:formatCode>
                <c:ptCount val="12"/>
                <c:pt idx="0">
                  <c:v>798</c:v>
                </c:pt>
                <c:pt idx="1">
                  <c:v>562</c:v>
                </c:pt>
                <c:pt idx="2">
                  <c:v>491</c:v>
                </c:pt>
                <c:pt idx="3">
                  <c:v>476</c:v>
                </c:pt>
                <c:pt idx="4">
                  <c:v>307</c:v>
                </c:pt>
                <c:pt idx="5">
                  <c:v>249</c:v>
                </c:pt>
                <c:pt idx="6">
                  <c:v>189</c:v>
                </c:pt>
                <c:pt idx="7">
                  <c:v>132</c:v>
                </c:pt>
                <c:pt idx="8">
                  <c:v>234</c:v>
                </c:pt>
                <c:pt idx="9">
                  <c:v>401</c:v>
                </c:pt>
                <c:pt idx="10">
                  <c:v>697</c:v>
                </c:pt>
                <c:pt idx="11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F-43FA-85DA-F4D4DC53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484736"/>
        <c:axId val="1963485696"/>
      </c:lineChart>
      <c:catAx>
        <c:axId val="19634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63485696"/>
        <c:crosses val="autoZero"/>
        <c:auto val="1"/>
        <c:lblAlgn val="ctr"/>
        <c:lblOffset val="100"/>
        <c:noMultiLvlLbl val="0"/>
      </c:catAx>
      <c:valAx>
        <c:axId val="196348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6348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5DE6291-A399-40B0-BAD6-A58DD1A3DCC5}">
  <sheetPr/>
  <sheetViews>
    <sheetView zoomScale="10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36E9255-84B9-A84B-3286-B5B75C7EAF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238475</xdr:colOff>
      <xdr:row>1</xdr:row>
      <xdr:rowOff>36333</xdr:rowOff>
    </xdr:from>
    <xdr:to>
      <xdr:col>11</xdr:col>
      <xdr:colOff>520496</xdr:colOff>
      <xdr:row>13</xdr:row>
      <xdr:rowOff>143785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856BB9A-B69B-998E-A7BB-0B18E42F9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275077</xdr:colOff>
      <xdr:row>14</xdr:row>
      <xdr:rowOff>161798</xdr:rowOff>
    </xdr:from>
    <xdr:to>
      <xdr:col>12</xdr:col>
      <xdr:colOff>359018</xdr:colOff>
      <xdr:row>30</xdr:row>
      <xdr:rowOff>64350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D97E2B2-D866-C7CD-D817-7C44E598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D15" totalsRowCount="1" headerRowDxfId="14">
  <autoFilter ref="A2:D14" xr:uid="{00000000-0009-0000-0100-000001000000}"/>
  <tableColumns count="4">
    <tableColumn id="1" xr3:uid="{00000000-0010-0000-0000-000001000000}" name="Mesec" dataDxfId="13" totalsRowDxfId="12"/>
    <tableColumn id="2" xr3:uid="{00000000-0010-0000-0000-000002000000}" name="Kratki rokavi" totalsRowFunction="sum"/>
    <tableColumn id="3" xr3:uid="{00000000-0010-0000-0000-000003000000}" name="Dolgi rokavi" totalsRowFunction="sum"/>
    <tableColumn id="4" xr3:uid="{00000000-0010-0000-0000-000004000000}" name="Skupaj" dataDxfId="11" totalsRowDxfId="10">
      <calculatedColumnFormula>SUM(Tabela1[[#This Row],[Kratki rokavi]:[Dolgi rokavi]])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2:E5" totalsRowShown="0" headerRowDxfId="9" dataDxfId="7" headerRowBorderDxfId="8" tableBorderDxfId="6" totalsRowBorderDxfId="5">
  <autoFilter ref="A2:E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Leto/Kvartal" dataDxfId="4"/>
    <tableColumn id="2" xr3:uid="{00000000-0010-0000-0100-000002000000}" name="Q1" dataDxfId="3"/>
    <tableColumn id="3" xr3:uid="{00000000-0010-0000-0100-000003000000}" name="Q2" dataDxfId="2"/>
    <tableColumn id="4" xr3:uid="{00000000-0010-0000-0100-000004000000}" name="Q3" dataDxfId="1"/>
    <tableColumn id="5" xr3:uid="{00000000-0010-0000-0100-000005000000}" name="Q4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topLeftCell="A10" zoomScale="115" zoomScaleNormal="115" workbookViewId="0">
      <selection activeCell="R12" sqref="R12"/>
    </sheetView>
  </sheetViews>
  <sheetFormatPr defaultRowHeight="15" x14ac:dyDescent="0.25"/>
  <cols>
    <col min="1" max="1" width="10.7109375" bestFit="1" customWidth="1"/>
    <col min="2" max="2" width="14.28515625" bestFit="1" customWidth="1"/>
    <col min="3" max="3" width="13.7109375" bestFit="1" customWidth="1"/>
  </cols>
  <sheetData>
    <row r="2" spans="1:8" x14ac:dyDescent="0.25">
      <c r="A2" s="1" t="s">
        <v>0</v>
      </c>
      <c r="B2" s="1" t="s">
        <v>3</v>
      </c>
      <c r="C2" s="1" t="s">
        <v>4</v>
      </c>
      <c r="D2" s="1" t="s">
        <v>5</v>
      </c>
    </row>
    <row r="3" spans="1:8" x14ac:dyDescent="0.25">
      <c r="A3" s="2" t="s">
        <v>1</v>
      </c>
      <c r="B3">
        <v>364</v>
      </c>
      <c r="C3">
        <v>798</v>
      </c>
      <c r="D3">
        <f>SUM(Tabela1[[#This Row],[Kratki rokavi]:[Dolgi rokavi]])</f>
        <v>1162</v>
      </c>
    </row>
    <row r="4" spans="1:8" x14ac:dyDescent="0.25">
      <c r="A4" s="2" t="s">
        <v>2</v>
      </c>
      <c r="B4">
        <v>429</v>
      </c>
      <c r="C4">
        <v>562</v>
      </c>
      <c r="D4">
        <f>SUM(Tabela1[[#This Row],[Kratki rokavi]:[Dolgi rokavi]])</f>
        <v>991</v>
      </c>
    </row>
    <row r="5" spans="1:8" x14ac:dyDescent="0.25">
      <c r="A5" s="2" t="s">
        <v>12</v>
      </c>
      <c r="B5">
        <v>504</v>
      </c>
      <c r="C5">
        <v>491</v>
      </c>
      <c r="D5">
        <f>SUM(Tabela1[[#This Row],[Kratki rokavi]:[Dolgi rokavi]])</f>
        <v>995</v>
      </c>
    </row>
    <row r="6" spans="1:8" x14ac:dyDescent="0.25">
      <c r="A6" s="2" t="s">
        <v>13</v>
      </c>
      <c r="B6">
        <v>560</v>
      </c>
      <c r="C6">
        <v>476</v>
      </c>
      <c r="D6">
        <f>SUM(Tabela1[[#This Row],[Kratki rokavi]:[Dolgi rokavi]])</f>
        <v>1036</v>
      </c>
    </row>
    <row r="7" spans="1:8" x14ac:dyDescent="0.25">
      <c r="A7" s="2" t="s">
        <v>14</v>
      </c>
      <c r="B7">
        <v>590</v>
      </c>
      <c r="C7">
        <v>307</v>
      </c>
      <c r="D7">
        <f>SUM(Tabela1[[#This Row],[Kratki rokavi]:[Dolgi rokavi]])</f>
        <v>897</v>
      </c>
      <c r="F7" s="3"/>
      <c r="G7" s="4"/>
    </row>
    <row r="8" spans="1:8" x14ac:dyDescent="0.25">
      <c r="A8" s="2" t="s">
        <v>15</v>
      </c>
      <c r="B8">
        <v>750</v>
      </c>
      <c r="C8">
        <v>249</v>
      </c>
      <c r="D8">
        <f>SUM(Tabela1[[#This Row],[Kratki rokavi]:[Dolgi rokavi]])</f>
        <v>999</v>
      </c>
      <c r="H8" s="4"/>
    </row>
    <row r="9" spans="1:8" x14ac:dyDescent="0.25">
      <c r="A9" s="2" t="s">
        <v>16</v>
      </c>
      <c r="B9">
        <v>772</v>
      </c>
      <c r="C9">
        <v>189</v>
      </c>
      <c r="D9">
        <f>SUM(Tabela1[[#This Row],[Kratki rokavi]:[Dolgi rokavi]])</f>
        <v>961</v>
      </c>
    </row>
    <row r="10" spans="1:8" x14ac:dyDescent="0.25">
      <c r="A10" s="2" t="s">
        <v>17</v>
      </c>
      <c r="B10">
        <v>846</v>
      </c>
      <c r="C10">
        <v>132</v>
      </c>
      <c r="D10">
        <f>SUM(Tabela1[[#This Row],[Kratki rokavi]:[Dolgi rokavi]])</f>
        <v>978</v>
      </c>
    </row>
    <row r="11" spans="1:8" x14ac:dyDescent="0.25">
      <c r="A11" s="2" t="s">
        <v>18</v>
      </c>
      <c r="B11">
        <v>799</v>
      </c>
      <c r="C11">
        <v>234</v>
      </c>
      <c r="D11">
        <f>SUM(Tabela1[[#This Row],[Kratki rokavi]:[Dolgi rokavi]])</f>
        <v>1033</v>
      </c>
    </row>
    <row r="12" spans="1:8" x14ac:dyDescent="0.25">
      <c r="A12" s="2" t="s">
        <v>19</v>
      </c>
      <c r="B12">
        <v>684</v>
      </c>
      <c r="C12">
        <v>401</v>
      </c>
      <c r="D12">
        <f>SUM(Tabela1[[#This Row],[Kratki rokavi]:[Dolgi rokavi]])</f>
        <v>1085</v>
      </c>
    </row>
    <row r="13" spans="1:8" x14ac:dyDescent="0.25">
      <c r="A13" s="2" t="s">
        <v>20</v>
      </c>
      <c r="B13">
        <v>520</v>
      </c>
      <c r="C13">
        <v>697</v>
      </c>
      <c r="D13">
        <f>SUM(Tabela1[[#This Row],[Kratki rokavi]:[Dolgi rokavi]])</f>
        <v>1217</v>
      </c>
    </row>
    <row r="14" spans="1:8" x14ac:dyDescent="0.25">
      <c r="A14" s="2" t="s">
        <v>21</v>
      </c>
      <c r="B14">
        <v>481</v>
      </c>
      <c r="C14">
        <v>830</v>
      </c>
      <c r="D14">
        <f>SUM(Tabela1[[#This Row],[Kratki rokavi]:[Dolgi rokavi]])</f>
        <v>1311</v>
      </c>
    </row>
    <row r="15" spans="1:8" x14ac:dyDescent="0.25">
      <c r="A15" s="2"/>
      <c r="B15">
        <f>SUBTOTAL(109,Tabela1[Kratki rokavi])</f>
        <v>7299</v>
      </c>
      <c r="C15">
        <f>SUBTOTAL(109,Tabela1[Dolgi rokavi])</f>
        <v>5366</v>
      </c>
    </row>
  </sheetData>
  <phoneticPr fontId="6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7748585-CCC7-428B-BFB1-2E1153C1CF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Prihodki!C3:C14</xm:f>
              <xm:sqref>C16</xm:sqref>
            </x14:sparkline>
          </x14:sparklines>
        </x14:sparklineGroup>
        <x14:sparklineGroup displayEmptyCellsAs="gap" high="1" low="1" xr2:uid="{5374013F-C90A-44AA-9BFE-999B585BAB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Prihodki!B3:B14</xm:f>
              <xm:sqref>B16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zoomScale="145" zoomScaleNormal="145" workbookViewId="0">
      <selection activeCell="A11" sqref="A11"/>
    </sheetView>
  </sheetViews>
  <sheetFormatPr defaultRowHeight="15" x14ac:dyDescent="0.25"/>
  <cols>
    <col min="1" max="1" width="11.85546875" bestFit="1" customWidth="1"/>
  </cols>
  <sheetData>
    <row r="1" spans="1:5" ht="18.75" x14ac:dyDescent="0.3">
      <c r="A1" s="14" t="s">
        <v>10</v>
      </c>
      <c r="B1" s="14"/>
      <c r="C1" s="14"/>
      <c r="D1" s="14"/>
      <c r="E1" s="14"/>
    </row>
    <row r="2" spans="1:5" x14ac:dyDescent="0.25">
      <c r="A2" s="5" t="s">
        <v>11</v>
      </c>
      <c r="B2" s="6" t="s">
        <v>6</v>
      </c>
      <c r="C2" s="6" t="s">
        <v>7</v>
      </c>
      <c r="D2" s="6" t="s">
        <v>8</v>
      </c>
      <c r="E2" s="7" t="s">
        <v>9</v>
      </c>
    </row>
    <row r="3" spans="1:5" x14ac:dyDescent="0.25">
      <c r="A3" s="8">
        <v>2017</v>
      </c>
      <c r="B3" s="9">
        <v>1000</v>
      </c>
      <c r="C3" s="9">
        <v>60000</v>
      </c>
      <c r="D3" s="9">
        <v>-10000</v>
      </c>
      <c r="E3" s="10">
        <v>50000</v>
      </c>
    </row>
    <row r="4" spans="1:5" x14ac:dyDescent="0.25">
      <c r="A4" s="8">
        <v>2016</v>
      </c>
      <c r="B4" s="9">
        <v>2000</v>
      </c>
      <c r="C4" s="9">
        <v>-1600</v>
      </c>
      <c r="D4" s="9">
        <v>500</v>
      </c>
      <c r="E4" s="10">
        <v>6000</v>
      </c>
    </row>
    <row r="5" spans="1:5" x14ac:dyDescent="0.25">
      <c r="A5" s="11">
        <v>2015</v>
      </c>
      <c r="B5" s="12">
        <v>1400</v>
      </c>
      <c r="C5" s="12">
        <v>30</v>
      </c>
      <c r="D5" s="12">
        <v>-200</v>
      </c>
      <c r="E5" s="13">
        <v>800</v>
      </c>
    </row>
  </sheetData>
  <mergeCells count="1">
    <mergeCell ref="A1:E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3AEFDC75-D6B4-48C2-BC42-39A7175B037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Finance!B3:E3</xm:f>
              <xm:sqref>F3</xm:sqref>
            </x14:sparkline>
            <x14:sparkline>
              <xm:f>Finance!B4:E4</xm:f>
              <xm:sqref>F4</xm:sqref>
            </x14:sparkline>
            <x14:sparkline>
              <xm:f>Finance!B5:E5</xm:f>
              <xm:sqref>F5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Grafikoni</vt:lpstr>
      </vt:variant>
      <vt:variant>
        <vt:i4>1</vt:i4>
      </vt:variant>
    </vt:vector>
  </HeadingPairs>
  <TitlesOfParts>
    <vt:vector size="3" baseType="lpstr">
      <vt:lpstr>Prihodki</vt:lpstr>
      <vt:lpstr>Finance</vt:lpstr>
      <vt:lpstr>Tortni grafikon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2026-05-28T16:28:48Z</dcterms:modified>
</cp:coreProperties>
</file>